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AA602872\Desktop\The GoldFisch Method\"/>
    </mc:Choice>
  </mc:AlternateContent>
  <xr:revisionPtr revIDLastSave="0" documentId="8_{36552FC3-C7FA-43D0-A353-311600948776}" xr6:coauthVersionLast="47" xr6:coauthVersionMax="47" xr10:uidLastSave="{00000000-0000-0000-0000-000000000000}"/>
  <bookViews>
    <workbookView xWindow="-110" yWindow="-110" windowWidth="29020" windowHeight="15700" xr2:uid="{4E1BA527-14EC-4D41-B8B2-D17D2659CF2C}"/>
  </bookViews>
  <sheets>
    <sheet name="Client Segmentation ROI Calc" sheetId="1" r:id="rId1"/>
  </sheets>
  <definedNames>
    <definedName name="_xlnm.Print_Area" localSheetId="0">'Client Segmentation ROI Calc'!$B$2:$H$51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7" i="1" l="1"/>
  <c r="D29" i="1"/>
  <c r="D23" i="1"/>
  <c r="E33" i="1" s="1"/>
  <c r="E38" i="1" s="1"/>
  <c r="F38" i="1" s="1"/>
  <c r="D22" i="1"/>
  <c r="D19" i="1"/>
  <c r="E31" i="1" s="1"/>
  <c r="E36" i="1" s="1"/>
  <c r="F36" i="1" s="1"/>
  <c r="D18" i="1"/>
  <c r="D48" i="1" s="1"/>
  <c r="D15" i="1"/>
  <c r="E32" i="1" s="1"/>
  <c r="E37" i="1" s="1"/>
  <c r="F37" i="1" s="1"/>
  <c r="D14" i="1"/>
  <c r="D12" i="1"/>
  <c r="F39" i="1" l="1"/>
  <c r="F43" i="1" s="1"/>
  <c r="F32" i="1"/>
  <c r="F33" i="1"/>
  <c r="F31" i="1"/>
  <c r="F34" i="1" s="1"/>
  <c r="D16" i="1"/>
  <c r="D24" i="1"/>
  <c r="D20" i="1"/>
  <c r="D46" i="1"/>
  <c r="F42" i="1" l="1"/>
  <c r="F41" i="1" s="1"/>
  <c r="D45" i="1"/>
</calcChain>
</file>

<file path=xl/sharedStrings.xml><?xml version="1.0" encoding="utf-8"?>
<sst xmlns="http://schemas.openxmlformats.org/spreadsheetml/2006/main" count="43" uniqueCount="36">
  <si>
    <t>Book of Business Analytics</t>
  </si>
  <si>
    <t>Metric</t>
  </si>
  <si>
    <t>Your Answer</t>
  </si>
  <si>
    <t>Total Number of Clients</t>
  </si>
  <si>
    <t>&lt;-- Enter Here</t>
  </si>
  <si>
    <t>Trailing 12 Month Total Revenue</t>
  </si>
  <si>
    <t>Average Revenue per Client ($)</t>
  </si>
  <si>
    <t>Number of Top 20% Clients</t>
  </si>
  <si>
    <t>Client Revenue - Top 20% of Clients</t>
  </si>
  <si>
    <t>Average Revenue - Top 20%</t>
  </si>
  <si>
    <t>Top 4% of All Clients - Number of Households</t>
  </si>
  <si>
    <t>Client Revenue - Top 4% of Clients</t>
  </si>
  <si>
    <t>Top 4% of All Clients - Average Revenue</t>
  </si>
  <si>
    <t>Number of Bottom 80% Clients</t>
  </si>
  <si>
    <t>Client Revenue - Bottom 80% of Clients</t>
  </si>
  <si>
    <t>Average Revenue - Bottom 80%</t>
  </si>
  <si>
    <t>Focus and Time…..</t>
  </si>
  <si>
    <t>Number of Production Weeks Per Year</t>
  </si>
  <si>
    <t>Number of Client Work Per Week</t>
  </si>
  <si>
    <t>The Status Quo</t>
  </si>
  <si>
    <t>Time Allocation</t>
  </si>
  <si>
    <t>Hourly Rate</t>
  </si>
  <si>
    <t>Revenue</t>
  </si>
  <si>
    <t>Time Spent Prospecting and Servicing Premier Relationships (4% of Clients)</t>
  </si>
  <si>
    <t>Time Spent Prospecting and Servicing Anchor Clients (16% of Clients)</t>
  </si>
  <si>
    <t>Time Spent Prospecting and Servicing The Drainy 80 (80% of Clients)</t>
  </si>
  <si>
    <t>Max Effectiveness</t>
  </si>
  <si>
    <t>Opportunity Cost</t>
  </si>
  <si>
    <t>Expressed as Revenue Increase</t>
  </si>
  <si>
    <t>Revenue Increase %</t>
  </si>
  <si>
    <t>Immediate Opportunities</t>
  </si>
  <si>
    <r>
      <rPr>
        <sz val="11"/>
        <rFont val="Aptos"/>
        <family val="2"/>
      </rPr>
      <t xml:space="preserve">What would happen if you onboarded </t>
    </r>
    <r>
      <rPr>
        <b/>
        <sz val="11"/>
        <rFont val="Aptos"/>
        <family val="2"/>
      </rPr>
      <t xml:space="preserve">1 Top 4% per year </t>
    </r>
    <r>
      <rPr>
        <sz val="11"/>
        <rFont val="Aptos"/>
        <family val="2"/>
      </rPr>
      <t xml:space="preserve">and </t>
    </r>
    <r>
      <rPr>
        <b/>
        <sz val="11"/>
        <rFont val="Aptos"/>
        <family val="2"/>
      </rPr>
      <t>3 Top 20% per year - JUST IN THE FIRST YEAR ONLY?</t>
    </r>
  </si>
  <si>
    <r>
      <t xml:space="preserve">What would happen if you got </t>
    </r>
    <r>
      <rPr>
        <b/>
        <sz val="11"/>
        <rFont val="Aptos"/>
        <family val="2"/>
      </rPr>
      <t>.5 high quality referrals</t>
    </r>
    <r>
      <rPr>
        <sz val="11"/>
        <rFont val="Aptos"/>
        <family val="2"/>
      </rPr>
      <t xml:space="preserve"> this year (one from out of every 2 top 4% clients)?</t>
    </r>
  </si>
  <si>
    <t>What would happen if you closed additional business with 1/4 of your top 20% this year?</t>
  </si>
  <si>
    <t>What would happen if you got a testimonial from every household out of your very top segment?</t>
  </si>
  <si>
    <t>https://www.goldfischmethod.com/get-started/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</si>
</sst>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22" x14ac:knownFonts="1">
    <font>
      <sz val="11"/>
      <color theme="1"/>
      <name val="Aptos Narrow"/>
      <family val="2"/>
      <scheme val="minor"/>
    </font>
    <font>
      <sz val="11"/>
      <color theme="1"/>
      <name val="Aptos Narrow"/>
      <family val="2"/>
      <scheme val="minor"/>
    </font>
    <font>
      <sz val="11"/>
      <color theme="1"/>
      <name val="Aptos"/>
      <family val="2"/>
    </font>
    <font>
      <sz val="36"/>
      <color theme="1"/>
      <name val="Aptos"/>
      <family val="2"/>
    </font>
    <font>
      <sz val="28"/>
      <color rgb="FFC29B0E"/>
      <name val="ADLaM Display"/>
    </font>
    <font>
      <b/>
      <i/>
      <sz val="9"/>
      <color theme="3"/>
      <name val="Aptos"/>
      <family val="2"/>
    </font>
    <font>
      <b/>
      <sz val="11"/>
      <color theme="0"/>
      <name val="Aptos"/>
      <family val="2"/>
    </font>
    <font>
      <b/>
      <sz val="11"/>
      <color theme="1"/>
      <name val="Aptos"/>
      <family val="2"/>
    </font>
    <font>
      <b/>
      <i/>
      <sz val="11"/>
      <color theme="3"/>
      <name val="Aptos"/>
      <family val="2"/>
    </font>
    <font>
      <sz val="11"/>
      <name val="Aptos"/>
      <family val="2"/>
    </font>
    <font>
      <b/>
      <sz val="11"/>
      <name val="Aptos"/>
      <family val="2"/>
    </font>
    <font>
      <i/>
      <sz val="10"/>
      <color theme="1"/>
      <name val="Aptos"/>
      <family val="2"/>
    </font>
    <font>
      <sz val="18"/>
      <color rgb="FFC29B0E"/>
      <name val="ADLaM Display"/>
    </font>
    <font>
      <sz val="11"/>
      <color theme="0" tint="-4.9989318521683403E-2"/>
      <name val="Aptos"/>
      <family val="2"/>
    </font>
    <font>
      <sz val="12"/>
      <color rgb="FFC29B0E"/>
      <name val="ADLaM Display"/>
    </font>
    <font>
      <b/>
      <i/>
      <sz val="11"/>
      <color theme="1"/>
      <name val="Aptos"/>
      <family val="2"/>
    </font>
    <font>
      <sz val="14"/>
      <color rgb="FFC29B0E"/>
      <name val="ADLaM Display"/>
    </font>
    <font>
      <i/>
      <sz val="10"/>
      <color theme="0" tint="-4.9989318521683403E-2"/>
      <name val="Aptos"/>
      <family val="2"/>
    </font>
    <font>
      <b/>
      <i/>
      <sz val="11"/>
      <color theme="0" tint="-4.9989318521683403E-2"/>
      <name val="Aptos"/>
      <family val="2"/>
    </font>
    <font>
      <u/>
      <sz val="11"/>
      <color theme="10"/>
      <name val="Aptos Narrow"/>
      <family val="2"/>
      <scheme val="minor"/>
    </font>
    <font>
      <b/>
      <u/>
      <sz val="11"/>
      <color theme="6"/>
      <name val="Aptos Narrow"/>
      <family val="2"/>
      <scheme val="minor"/>
    </font>
    <font>
      <b/>
      <sz val="11"/>
      <color theme="6"/>
      <name val="Aptos"/>
      <family val="2"/>
    </font>
  </fonts>
  <fills count="8">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0"/>
        <bgColor indexed="64"/>
      </patternFill>
    </fill>
    <fill>
      <patternFill patternType="solid">
        <fgColor rgb="FF99FF99"/>
        <bgColor indexed="64"/>
      </patternFill>
    </fill>
    <fill>
      <patternFill patternType="solid">
        <fgColor rgb="FF009900"/>
        <bgColor indexed="64"/>
      </patternFill>
    </fill>
    <fill>
      <patternFill patternType="solid">
        <fgColor rgb="FFE74C2D"/>
        <bgColor indexed="64"/>
      </patternFill>
    </fill>
  </fills>
  <borders count="1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9" fillId="0" borderId="0" applyNumberFormat="0" applyFill="0" applyBorder="0" applyAlignment="0" applyProtection="0"/>
  </cellStyleXfs>
  <cellXfs count="70">
    <xf numFmtId="0" fontId="0" fillId="0" borderId="0" xfId="0"/>
    <xf numFmtId="0" fontId="2" fillId="0" borderId="0" xfId="0" applyFont="1" applyAlignment="1">
      <alignment vertical="center"/>
    </xf>
    <xf numFmtId="0" fontId="2" fillId="0" borderId="0" xfId="0" applyFont="1" applyAlignment="1">
      <alignment vertical="center" wrapText="1"/>
    </xf>
    <xf numFmtId="0" fontId="2" fillId="0" borderId="0" xfId="0" applyFont="1" applyAlignment="1">
      <alignment horizontal="center" vertical="center"/>
    </xf>
    <xf numFmtId="0" fontId="2" fillId="2" borderId="1" xfId="0" applyFont="1" applyFill="1" applyBorder="1" applyAlignment="1">
      <alignment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2" fillId="2" borderId="4" xfId="0" applyFont="1" applyFill="1" applyBorder="1" applyAlignment="1">
      <alignment vertical="center"/>
    </xf>
    <xf numFmtId="0" fontId="2" fillId="2" borderId="0" xfId="0" applyFont="1" applyFill="1" applyAlignment="1">
      <alignment vertical="center" wrapText="1"/>
    </xf>
    <xf numFmtId="0" fontId="2" fillId="2" borderId="0" xfId="0" applyFont="1" applyFill="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0" fillId="2" borderId="4" xfId="0" applyFill="1" applyBorder="1"/>
    <xf numFmtId="0" fontId="2" fillId="2" borderId="0" xfId="0" applyFont="1" applyFill="1" applyAlignment="1">
      <alignment horizontal="left" vertical="center"/>
    </xf>
    <xf numFmtId="0" fontId="4" fillId="2" borderId="6" xfId="0" applyFont="1" applyFill="1" applyBorder="1" applyAlignment="1">
      <alignment horizontal="center" wrapText="1"/>
    </xf>
    <xf numFmtId="0" fontId="5" fillId="2" borderId="0" xfId="0" applyFont="1" applyFill="1" applyAlignment="1">
      <alignment horizontal="center" vertical="center" wrapText="1"/>
    </xf>
    <xf numFmtId="0" fontId="5" fillId="2" borderId="5"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7" xfId="0" applyFont="1" applyFill="1" applyBorder="1" applyAlignment="1">
      <alignment horizontal="center" vertical="center"/>
    </xf>
    <xf numFmtId="0" fontId="7" fillId="2" borderId="0" xfId="0" applyFont="1" applyFill="1" applyAlignment="1">
      <alignment horizontal="center" vertical="center"/>
    </xf>
    <xf numFmtId="0" fontId="7" fillId="2" borderId="5" xfId="0" applyFont="1" applyFill="1" applyBorder="1" applyAlignment="1">
      <alignment horizontal="center" vertical="center"/>
    </xf>
    <xf numFmtId="0" fontId="0" fillId="2" borderId="0" xfId="0" applyFill="1"/>
    <xf numFmtId="0" fontId="8" fillId="2" borderId="0" xfId="0" applyFont="1" applyFill="1" applyAlignment="1">
      <alignment horizontal="center" vertical="center" wrapText="1"/>
    </xf>
    <xf numFmtId="0" fontId="0" fillId="2" borderId="5" xfId="0" applyFill="1" applyBorder="1"/>
    <xf numFmtId="0" fontId="9" fillId="4" borderId="7" xfId="0" applyFont="1" applyFill="1" applyBorder="1" applyAlignment="1">
      <alignment horizontal="center" vertical="center" wrapText="1"/>
    </xf>
    <xf numFmtId="0" fontId="10" fillId="4" borderId="7" xfId="0" applyFont="1" applyFill="1" applyBorder="1" applyAlignment="1">
      <alignment horizontal="center" vertical="center"/>
    </xf>
    <xf numFmtId="0" fontId="11" fillId="2" borderId="0" xfId="0" applyFont="1" applyFill="1" applyAlignment="1">
      <alignment horizontal="left" vertical="center"/>
    </xf>
    <xf numFmtId="164" fontId="10" fillId="4" borderId="7" xfId="1" applyNumberFormat="1" applyFont="1" applyFill="1" applyBorder="1" applyAlignment="1">
      <alignment horizontal="center" vertical="center"/>
    </xf>
    <xf numFmtId="164" fontId="11" fillId="2" borderId="0" xfId="1" applyNumberFormat="1" applyFont="1" applyFill="1" applyBorder="1" applyAlignment="1">
      <alignment horizontal="left" vertical="center"/>
    </xf>
    <xf numFmtId="164" fontId="7" fillId="2" borderId="5" xfId="1" applyNumberFormat="1" applyFont="1" applyFill="1" applyBorder="1" applyAlignment="1">
      <alignment horizontal="center" vertical="center"/>
    </xf>
    <xf numFmtId="164" fontId="10" fillId="4" borderId="7" xfId="1" applyNumberFormat="1" applyFont="1" applyFill="1" applyBorder="1" applyAlignment="1" applyProtection="1">
      <alignment horizontal="center" vertical="center"/>
    </xf>
    <xf numFmtId="164" fontId="10" fillId="2" borderId="0" xfId="1" applyNumberFormat="1" applyFont="1" applyFill="1" applyBorder="1" applyAlignment="1" applyProtection="1">
      <alignment horizontal="center" vertical="center"/>
    </xf>
    <xf numFmtId="164" fontId="10" fillId="2" borderId="5" xfId="1" applyNumberFormat="1" applyFont="1" applyFill="1" applyBorder="1" applyAlignment="1" applyProtection="1">
      <alignment horizontal="center" vertical="center"/>
    </xf>
    <xf numFmtId="0" fontId="9" fillId="2" borderId="0" xfId="0" applyFont="1" applyFill="1" applyAlignment="1">
      <alignment horizontal="center" vertical="center" wrapText="1"/>
    </xf>
    <xf numFmtId="0" fontId="7" fillId="0" borderId="0" xfId="0" applyFont="1" applyAlignment="1">
      <alignment horizontal="center" vertical="center"/>
    </xf>
    <xf numFmtId="0" fontId="10" fillId="5" borderId="7" xfId="0" applyFont="1" applyFill="1" applyBorder="1" applyAlignment="1">
      <alignment horizontal="center" vertical="center"/>
    </xf>
    <xf numFmtId="0" fontId="2" fillId="4" borderId="7" xfId="0" applyFont="1" applyFill="1" applyBorder="1" applyAlignment="1">
      <alignment horizontal="center" vertical="center" wrapText="1"/>
    </xf>
    <xf numFmtId="164" fontId="10" fillId="5" borderId="7" xfId="1" applyNumberFormat="1" applyFont="1" applyFill="1" applyBorder="1" applyAlignment="1" applyProtection="1">
      <alignment horizontal="center" vertical="center"/>
    </xf>
    <xf numFmtId="164" fontId="6" fillId="2" borderId="0" xfId="1" applyNumberFormat="1" applyFont="1" applyFill="1" applyBorder="1" applyAlignment="1" applyProtection="1">
      <alignment horizontal="center" vertical="center"/>
    </xf>
    <xf numFmtId="164" fontId="6" fillId="2" borderId="5" xfId="1" applyNumberFormat="1" applyFont="1" applyFill="1" applyBorder="1" applyAlignment="1" applyProtection="1">
      <alignment horizontal="center" vertical="center"/>
    </xf>
    <xf numFmtId="0" fontId="2" fillId="2" borderId="0" xfId="0" applyFont="1" applyFill="1" applyAlignment="1">
      <alignment horizontal="center" vertical="center" wrapText="1"/>
    </xf>
    <xf numFmtId="0" fontId="7" fillId="4" borderId="7" xfId="0" applyFont="1" applyFill="1" applyBorder="1" applyAlignment="1">
      <alignment horizontal="center" vertical="center" wrapText="1"/>
    </xf>
    <xf numFmtId="1" fontId="6" fillId="6" borderId="7" xfId="1" applyNumberFormat="1" applyFont="1" applyFill="1" applyBorder="1" applyAlignment="1" applyProtection="1">
      <alignment horizontal="center" vertical="center"/>
    </xf>
    <xf numFmtId="164" fontId="6" fillId="6" borderId="7" xfId="1" applyNumberFormat="1" applyFont="1" applyFill="1" applyBorder="1" applyAlignment="1" applyProtection="1">
      <alignment horizontal="center" vertical="center"/>
    </xf>
    <xf numFmtId="0" fontId="6" fillId="7" borderId="7" xfId="0" applyFont="1" applyFill="1" applyBorder="1" applyAlignment="1">
      <alignment horizontal="center" vertical="center"/>
    </xf>
    <xf numFmtId="164" fontId="6" fillId="7" borderId="7" xfId="1" applyNumberFormat="1" applyFont="1" applyFill="1" applyBorder="1" applyAlignment="1" applyProtection="1">
      <alignment horizontal="center" vertical="center"/>
    </xf>
    <xf numFmtId="0" fontId="12" fillId="2" borderId="6" xfId="0" applyFont="1" applyFill="1" applyBorder="1" applyAlignment="1">
      <alignment horizontal="center" vertical="center" wrapText="1"/>
    </xf>
    <xf numFmtId="0" fontId="12" fillId="2" borderId="0" xfId="0" applyFont="1" applyFill="1" applyAlignment="1">
      <alignment horizontal="center" vertical="center" wrapText="1"/>
    </xf>
    <xf numFmtId="0" fontId="10" fillId="4" borderId="7" xfId="0" applyFont="1" applyFill="1" applyBorder="1" applyAlignment="1">
      <alignment horizontal="center" vertical="center" wrapText="1"/>
    </xf>
    <xf numFmtId="0" fontId="13" fillId="2" borderId="0" xfId="0" applyFont="1" applyFill="1" applyAlignment="1">
      <alignment horizontal="center" vertical="center"/>
    </xf>
    <xf numFmtId="0" fontId="4" fillId="2" borderId="6" xfId="0" applyFont="1" applyFill="1" applyBorder="1" applyAlignment="1">
      <alignment horizontal="center" vertical="center" wrapText="1"/>
    </xf>
    <xf numFmtId="0" fontId="14" fillId="2" borderId="6" xfId="0" applyFont="1" applyFill="1" applyBorder="1" applyAlignment="1">
      <alignment horizontal="center" wrapText="1"/>
    </xf>
    <xf numFmtId="9" fontId="10" fillId="4" borderId="7" xfId="2" applyFont="1" applyFill="1" applyBorder="1" applyAlignment="1">
      <alignment horizontal="center" vertical="center"/>
    </xf>
    <xf numFmtId="164" fontId="15" fillId="2" borderId="0" xfId="0" applyNumberFormat="1" applyFont="1" applyFill="1" applyAlignment="1">
      <alignment horizontal="center" vertical="center"/>
    </xf>
    <xf numFmtId="0" fontId="16" fillId="2" borderId="0" xfId="0" applyFont="1" applyFill="1" applyAlignment="1">
      <alignment horizontal="center" wrapText="1"/>
    </xf>
    <xf numFmtId="164" fontId="11" fillId="2" borderId="0" xfId="0" applyNumberFormat="1" applyFont="1" applyFill="1" applyAlignment="1">
      <alignment horizontal="right" vertical="center"/>
    </xf>
    <xf numFmtId="164" fontId="17" fillId="2" borderId="0" xfId="0" applyNumberFormat="1" applyFont="1" applyFill="1" applyAlignment="1">
      <alignment horizontal="right" vertical="center"/>
    </xf>
    <xf numFmtId="9" fontId="18" fillId="2" borderId="0" xfId="2" applyFont="1" applyFill="1" applyAlignment="1">
      <alignment horizontal="center" vertical="center"/>
    </xf>
    <xf numFmtId="0" fontId="4" fillId="2" borderId="6" xfId="0" applyFont="1" applyFill="1" applyBorder="1" applyAlignment="1">
      <alignment wrapText="1"/>
    </xf>
    <xf numFmtId="0" fontId="10" fillId="4" borderId="7" xfId="0" applyFont="1" applyFill="1" applyBorder="1" applyAlignment="1">
      <alignment vertical="center" wrapText="1"/>
    </xf>
    <xf numFmtId="0" fontId="9" fillId="4" borderId="7" xfId="0" applyFont="1" applyFill="1" applyBorder="1" applyAlignment="1">
      <alignment vertical="center" wrapText="1"/>
    </xf>
    <xf numFmtId="0" fontId="2" fillId="2" borderId="8" xfId="0" applyFont="1" applyFill="1" applyBorder="1" applyAlignment="1">
      <alignment vertical="center"/>
    </xf>
    <xf numFmtId="0" fontId="2" fillId="2" borderId="9"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6" xfId="0" applyFont="1" applyFill="1" applyBorder="1" applyAlignment="1">
      <alignment horizontal="center" wrapText="1"/>
    </xf>
    <xf numFmtId="164" fontId="10" fillId="4" borderId="7" xfId="2" applyNumberFormat="1" applyFont="1" applyFill="1" applyBorder="1" applyAlignment="1">
      <alignment horizontal="center" vertical="center"/>
    </xf>
    <xf numFmtId="164" fontId="10" fillId="4" borderId="7" xfId="2" applyNumberFormat="1" applyFont="1" applyFill="1" applyBorder="1" applyAlignment="1">
      <alignment horizontal="center" vertical="center" wrapText="1"/>
    </xf>
    <xf numFmtId="0" fontId="20" fillId="2" borderId="0" xfId="3" applyFont="1" applyFill="1" applyAlignment="1">
      <alignment horizontal="center" vertical="center"/>
    </xf>
    <xf numFmtId="0" fontId="21" fillId="2" borderId="0" xfId="0" applyFont="1" applyFill="1" applyAlignment="1">
      <alignment horizontal="center" vertical="center"/>
    </xf>
  </cellXfs>
  <cellStyles count="4">
    <cellStyle name="Currency" xfId="1" builtinId="4"/>
    <cellStyle name="Hyperlink" xfId="3" builtinId="8"/>
    <cellStyle name="Normal" xfId="0" builtinId="0"/>
    <cellStyle name="Percent" xfId="2" builtinId="5"/>
  </cellStyles>
  <dxfs count="2">
    <dxf>
      <font>
        <color rgb="FF0099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goldfischmethod.com/get-started/" TargetMode="External"/></Relationships>
</file>

<file path=xl/drawings/drawing1.xml><?xml version="1.0" encoding="utf-8"?>
<xdr:wsDr xmlns:xdr="http://schemas.openxmlformats.org/drawingml/2006/spreadsheetDrawing" xmlns:a="http://schemas.openxmlformats.org/drawingml/2006/main">
  <xdr:twoCellAnchor>
    <xdr:from>
      <xdr:col>2</xdr:col>
      <xdr:colOff>74084</xdr:colOff>
      <xdr:row>1</xdr:row>
      <xdr:rowOff>152400</xdr:rowOff>
    </xdr:from>
    <xdr:to>
      <xdr:col>6</xdr:col>
      <xdr:colOff>123825</xdr:colOff>
      <xdr:row>3</xdr:row>
      <xdr:rowOff>161925</xdr:rowOff>
    </xdr:to>
    <xdr:sp macro="" textlink="">
      <xdr:nvSpPr>
        <xdr:cNvPr id="2" name="TextBox 1">
          <a:extLst>
            <a:ext uri="{FF2B5EF4-FFF2-40B4-BE49-F238E27FC236}">
              <a16:creationId xmlns:a16="http://schemas.microsoft.com/office/drawing/2014/main" id="{9B7C2C48-BF1D-4C13-8FC1-D38BB0672A98}"/>
            </a:ext>
          </a:extLst>
        </xdr:cNvPr>
        <xdr:cNvSpPr txBox="1"/>
      </xdr:nvSpPr>
      <xdr:spPr>
        <a:xfrm>
          <a:off x="378884" y="304800"/>
          <a:ext cx="10657416" cy="787400"/>
        </a:xfrm>
        <a:prstGeom prst="rect">
          <a:avLst/>
        </a:prstGeom>
        <a:solidFill>
          <a:schemeClr val="tx2">
            <a:lumMod val="50000"/>
          </a:schemeClr>
        </a:solidFill>
        <a:ln>
          <a:noFill/>
        </a:ln>
        <a:scene3d>
          <a:camera prst="orthographicFront"/>
          <a:lightRig rig="threePt" dir="t"/>
        </a:scene3d>
        <a:sp3d>
          <a:bevelT w="139700" h="139700" prst="divot"/>
        </a:sp3d>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ctr"/>
        <a:lstStyle/>
        <a:p>
          <a:pPr algn="l"/>
          <a:r>
            <a:rPr lang="en-US" sz="2800" b="1">
              <a:solidFill>
                <a:srgbClr val="EFBF04"/>
              </a:solidFill>
              <a:latin typeface="Aptos Display" panose="020B0004020202020204" pitchFamily="34" charset="0"/>
              <a:cs typeface="Angsana New" panose="020B0502040204020203" pitchFamily="18" charset="-34"/>
            </a:rPr>
            <a:t> </a:t>
          </a:r>
          <a:r>
            <a:rPr lang="en-US" sz="2800" b="1" baseline="0">
              <a:solidFill>
                <a:srgbClr val="EFBF04"/>
              </a:solidFill>
              <a:latin typeface="Aptos Display" panose="020B0004020202020204" pitchFamily="34" charset="0"/>
              <a:cs typeface="Angsana New" panose="020B0502040204020203" pitchFamily="18" charset="-34"/>
            </a:rPr>
            <a:t> </a:t>
          </a:r>
          <a:r>
            <a:rPr lang="en-US" sz="2800" b="1">
              <a:solidFill>
                <a:srgbClr val="EFBF04"/>
              </a:solidFill>
              <a:latin typeface="Aptos Display" panose="020B0004020202020204" pitchFamily="34" charset="0"/>
              <a:cs typeface="Angsana New" panose="020B0502040204020203" pitchFamily="18" charset="-34"/>
            </a:rPr>
            <a:t>   Client Segmentation ROI Calculator Worksheet</a:t>
          </a:r>
        </a:p>
      </xdr:txBody>
    </xdr:sp>
    <xdr:clientData/>
  </xdr:twoCellAnchor>
  <xdr:twoCellAnchor>
    <xdr:from>
      <xdr:col>1</xdr:col>
      <xdr:colOff>76200</xdr:colOff>
      <xdr:row>4</xdr:row>
      <xdr:rowOff>38101</xdr:rowOff>
    </xdr:from>
    <xdr:to>
      <xdr:col>7</xdr:col>
      <xdr:colOff>34925</xdr:colOff>
      <xdr:row>6</xdr:row>
      <xdr:rowOff>92076</xdr:rowOff>
    </xdr:to>
    <xdr:sp macro="" textlink="">
      <xdr:nvSpPr>
        <xdr:cNvPr id="3" name="TextBox 2">
          <a:extLst>
            <a:ext uri="{FF2B5EF4-FFF2-40B4-BE49-F238E27FC236}">
              <a16:creationId xmlns:a16="http://schemas.microsoft.com/office/drawing/2014/main" id="{CBDFB15E-6253-4A30-9FD7-D0C611AFF7D7}"/>
            </a:ext>
          </a:extLst>
        </xdr:cNvPr>
        <xdr:cNvSpPr txBox="1"/>
      </xdr:nvSpPr>
      <xdr:spPr>
        <a:xfrm>
          <a:off x="200025" y="1152526"/>
          <a:ext cx="10950575" cy="501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50" b="0">
              <a:solidFill>
                <a:sysClr val="windowText" lastClr="000000"/>
              </a:solidFill>
              <a:latin typeface="Aptos Display" panose="020B0004020202020204" pitchFamily="34" charset="0"/>
              <a:ea typeface="ADLaM Display" panose="02010000000000000000" pitchFamily="2" charset="0"/>
              <a:cs typeface="ADLaM Display" panose="02010000000000000000" pitchFamily="2" charset="0"/>
            </a:rPr>
            <a:t>*Instructions:  Enter 2 values only!  Enter Total Number of Households in Cell </a:t>
          </a:r>
          <a:r>
            <a:rPr lang="en-US" sz="1050" b="1">
              <a:solidFill>
                <a:sysClr val="windowText" lastClr="000000"/>
              </a:solidFill>
              <a:latin typeface="Aptos Display" panose="020B0004020202020204" pitchFamily="34" charset="0"/>
              <a:ea typeface="ADLaM Display" panose="02010000000000000000" pitchFamily="2" charset="0"/>
              <a:cs typeface="ADLaM Display" panose="02010000000000000000" pitchFamily="2" charset="0"/>
            </a:rPr>
            <a:t>D9</a:t>
          </a:r>
          <a:r>
            <a:rPr lang="en-US" sz="1050" b="0">
              <a:solidFill>
                <a:sysClr val="windowText" lastClr="000000"/>
              </a:solidFill>
              <a:latin typeface="Aptos Display" panose="020B0004020202020204" pitchFamily="34" charset="0"/>
              <a:ea typeface="ADLaM Display" panose="02010000000000000000" pitchFamily="2" charset="0"/>
              <a:cs typeface="ADLaM Display" panose="02010000000000000000" pitchFamily="2" charset="0"/>
            </a:rPr>
            <a:t>, and Trailing 12 Month Revenue in Cell </a:t>
          </a:r>
          <a:r>
            <a:rPr lang="en-US" sz="1050" b="1">
              <a:solidFill>
                <a:sysClr val="windowText" lastClr="000000"/>
              </a:solidFill>
              <a:latin typeface="Aptos Display" panose="020B0004020202020204" pitchFamily="34" charset="0"/>
              <a:ea typeface="ADLaM Display" panose="02010000000000000000" pitchFamily="2" charset="0"/>
              <a:cs typeface="ADLaM Display" panose="02010000000000000000" pitchFamily="2" charset="0"/>
            </a:rPr>
            <a:t>D10</a:t>
          </a:r>
          <a:r>
            <a:rPr lang="en-US" sz="1050" b="0">
              <a:solidFill>
                <a:sysClr val="windowText" lastClr="000000"/>
              </a:solidFill>
              <a:latin typeface="Aptos Display" panose="020B0004020202020204" pitchFamily="34" charset="0"/>
              <a:ea typeface="ADLaM Display" panose="02010000000000000000" pitchFamily="2" charset="0"/>
              <a:cs typeface="ADLaM Display" panose="02010000000000000000" pitchFamily="2" charset="0"/>
            </a:rPr>
            <a:t>,</a:t>
          </a:r>
          <a:r>
            <a:rPr lang="en-US" sz="1050" b="0" baseline="0">
              <a:solidFill>
                <a:sysClr val="windowText" lastClr="000000"/>
              </a:solidFill>
              <a:latin typeface="Aptos Display" panose="020B0004020202020204" pitchFamily="34" charset="0"/>
              <a:ea typeface="ADLaM Display" panose="02010000000000000000" pitchFamily="2" charset="0"/>
              <a:cs typeface="ADLaM Display" panose="02010000000000000000" pitchFamily="2" charset="0"/>
            </a:rPr>
            <a:t> and everything else will populate.  If you'd like, you can walk through the bottom portion of prodiction weeks per year and production hours per week, and adjust to your own numbers (cells D27 &amp; D28)</a:t>
          </a:r>
        </a:p>
      </xdr:txBody>
    </xdr:sp>
    <xdr:clientData/>
  </xdr:twoCellAnchor>
  <xdr:twoCellAnchor>
    <xdr:from>
      <xdr:col>4</xdr:col>
      <xdr:colOff>153455</xdr:colOff>
      <xdr:row>13</xdr:row>
      <xdr:rowOff>12699</xdr:rowOff>
    </xdr:from>
    <xdr:to>
      <xdr:col>5</xdr:col>
      <xdr:colOff>915455</xdr:colOff>
      <xdr:row>16</xdr:row>
      <xdr:rowOff>18414</xdr:rowOff>
    </xdr:to>
    <xdr:sp macro="" textlink="">
      <xdr:nvSpPr>
        <xdr:cNvPr id="4" name="Rectangle: Rounded Corners 3">
          <a:extLst>
            <a:ext uri="{FF2B5EF4-FFF2-40B4-BE49-F238E27FC236}">
              <a16:creationId xmlns:a16="http://schemas.microsoft.com/office/drawing/2014/main" id="{3CCE604A-C879-4D5E-B2B9-BC6651DCAA1F}"/>
            </a:ext>
          </a:extLst>
        </xdr:cNvPr>
        <xdr:cNvSpPr/>
      </xdr:nvSpPr>
      <xdr:spPr>
        <a:xfrm>
          <a:off x="9040280" y="3152774"/>
          <a:ext cx="1828800" cy="551815"/>
        </a:xfrm>
        <a:prstGeom prst="roundRect">
          <a:avLst/>
        </a:prstGeom>
        <a:solidFill>
          <a:srgbClr val="99FF99"/>
        </a:solidFill>
      </xdr:spPr>
      <xdr:style>
        <a:lnRef idx="3">
          <a:schemeClr val="lt1"/>
        </a:lnRef>
        <a:fillRef idx="1">
          <a:schemeClr val="dk1"/>
        </a:fillRef>
        <a:effectRef idx="1">
          <a:schemeClr val="dk1"/>
        </a:effectRef>
        <a:fontRef idx="minor">
          <a:schemeClr val="lt1"/>
        </a:fontRef>
      </xdr:style>
      <xdr:txBody>
        <a:bodyPr vertOverflow="clip" horzOverflow="clip" rtlCol="0" anchor="ctr"/>
        <a:lstStyle/>
        <a:p>
          <a:pPr algn="ctr"/>
          <a:r>
            <a:rPr lang="en-US" sz="1400" b="1">
              <a:solidFill>
                <a:sysClr val="windowText" lastClr="000000"/>
              </a:solidFill>
              <a:latin typeface="Aptos Display" panose="020B0004020202020204" pitchFamily="34" charset="0"/>
            </a:rPr>
            <a:t>80/20 Rule</a:t>
          </a:r>
        </a:p>
        <a:p>
          <a:pPr algn="ctr"/>
          <a:r>
            <a:rPr lang="en-US" sz="1000" b="1">
              <a:solidFill>
                <a:sysClr val="windowText" lastClr="000000"/>
              </a:solidFill>
              <a:latin typeface="Aptos Display" panose="020B0004020202020204" pitchFamily="34" charset="0"/>
            </a:rPr>
            <a:t>Anchor</a:t>
          </a:r>
          <a:r>
            <a:rPr lang="en-US" sz="1000" b="1" baseline="0">
              <a:solidFill>
                <a:sysClr val="windowText" lastClr="000000"/>
              </a:solidFill>
              <a:latin typeface="Aptos Display" panose="020B0004020202020204" pitchFamily="34" charset="0"/>
            </a:rPr>
            <a:t> Clients</a:t>
          </a:r>
          <a:endParaRPr lang="en-US" sz="1000" b="1">
            <a:solidFill>
              <a:sysClr val="windowText" lastClr="000000"/>
            </a:solidFill>
            <a:latin typeface="Aptos Display" panose="020B0004020202020204" pitchFamily="34" charset="0"/>
          </a:endParaRPr>
        </a:p>
      </xdr:txBody>
    </xdr:sp>
    <xdr:clientData/>
  </xdr:twoCellAnchor>
  <xdr:twoCellAnchor editAs="oneCell">
    <xdr:from>
      <xdr:col>3</xdr:col>
      <xdr:colOff>892175</xdr:colOff>
      <xdr:row>1</xdr:row>
      <xdr:rowOff>297279</xdr:rowOff>
    </xdr:from>
    <xdr:to>
      <xdr:col>5</xdr:col>
      <xdr:colOff>958850</xdr:colOff>
      <xdr:row>3</xdr:row>
      <xdr:rowOff>52140</xdr:rowOff>
    </xdr:to>
    <xdr:pic>
      <xdr:nvPicPr>
        <xdr:cNvPr id="5" name="Picture 4">
          <a:hlinkClick xmlns:r="http://schemas.openxmlformats.org/officeDocument/2006/relationships" r:id="rId1"/>
          <a:extLst>
            <a:ext uri="{FF2B5EF4-FFF2-40B4-BE49-F238E27FC236}">
              <a16:creationId xmlns:a16="http://schemas.microsoft.com/office/drawing/2014/main" id="{6B340F9D-BE2F-4CA1-A01D-97935CAB575B}"/>
            </a:ext>
          </a:extLst>
        </xdr:cNvPr>
        <xdr:cNvPicPr>
          <a:picLocks noChangeAspect="1"/>
        </xdr:cNvPicPr>
      </xdr:nvPicPr>
      <xdr:blipFill>
        <a:blip xmlns:r="http://schemas.openxmlformats.org/officeDocument/2006/relationships" r:embed="rId2"/>
        <a:stretch>
          <a:fillRect/>
        </a:stretch>
      </xdr:blipFill>
      <xdr:spPr>
        <a:xfrm>
          <a:off x="8378825" y="446504"/>
          <a:ext cx="2536825" cy="542261"/>
        </a:xfrm>
        <a:prstGeom prst="rect">
          <a:avLst/>
        </a:prstGeom>
        <a:ln>
          <a:noFill/>
        </a:ln>
        <a:effectLst>
          <a:outerShdw blurRad="190500" algn="tl" rotWithShape="0">
            <a:srgbClr val="000000">
              <a:alpha val="70000"/>
            </a:srgbClr>
          </a:outerShdw>
        </a:effectLst>
      </xdr:spPr>
    </xdr:pic>
    <xdr:clientData/>
  </xdr:twoCellAnchor>
  <xdr:twoCellAnchor>
    <xdr:from>
      <xdr:col>4</xdr:col>
      <xdr:colOff>153455</xdr:colOff>
      <xdr:row>17</xdr:row>
      <xdr:rowOff>19043</xdr:rowOff>
    </xdr:from>
    <xdr:to>
      <xdr:col>5</xdr:col>
      <xdr:colOff>915455</xdr:colOff>
      <xdr:row>20</xdr:row>
      <xdr:rowOff>24758</xdr:rowOff>
    </xdr:to>
    <xdr:sp macro="" textlink="">
      <xdr:nvSpPr>
        <xdr:cNvPr id="6" name="Rectangle: Rounded Corners 5">
          <a:extLst>
            <a:ext uri="{FF2B5EF4-FFF2-40B4-BE49-F238E27FC236}">
              <a16:creationId xmlns:a16="http://schemas.microsoft.com/office/drawing/2014/main" id="{501502C9-D3A7-4435-9FF4-0FFF34A73AFD}"/>
            </a:ext>
          </a:extLst>
        </xdr:cNvPr>
        <xdr:cNvSpPr/>
      </xdr:nvSpPr>
      <xdr:spPr>
        <a:xfrm>
          <a:off x="9040280" y="3886193"/>
          <a:ext cx="1828800" cy="551815"/>
        </a:xfrm>
        <a:prstGeom prst="roundRect">
          <a:avLst/>
        </a:prstGeom>
        <a:solidFill>
          <a:srgbClr val="009900"/>
        </a:solidFill>
      </xdr:spPr>
      <xdr:style>
        <a:lnRef idx="3">
          <a:schemeClr val="lt1"/>
        </a:lnRef>
        <a:fillRef idx="1">
          <a:schemeClr val="dk1"/>
        </a:fillRef>
        <a:effectRef idx="1">
          <a:schemeClr val="dk1"/>
        </a:effectRef>
        <a:fontRef idx="minor">
          <a:schemeClr val="lt1"/>
        </a:fontRef>
      </xdr:style>
      <xdr:txBody>
        <a:bodyPr vertOverflow="clip" horzOverflow="clip" rtlCol="0" anchor="ctr"/>
        <a:lstStyle/>
        <a:p>
          <a:pPr marL="0" indent="0" algn="ctr"/>
          <a:r>
            <a:rPr lang="en-US" sz="1400" b="1">
              <a:solidFill>
                <a:schemeClr val="lt1"/>
              </a:solidFill>
              <a:latin typeface="Aptos Display" panose="020B0004020202020204" pitchFamily="34" charset="0"/>
              <a:ea typeface="+mn-ea"/>
              <a:cs typeface="+mn-cs"/>
            </a:rPr>
            <a:t>80/20 Rule </a:t>
          </a:r>
          <a:r>
            <a:rPr lang="en-US" sz="1400" b="1" baseline="30000">
              <a:solidFill>
                <a:schemeClr val="lt1"/>
              </a:solidFill>
              <a:latin typeface="Aptos Display" panose="020B0004020202020204" pitchFamily="34" charset="0"/>
              <a:ea typeface="+mn-ea"/>
              <a:cs typeface="+mn-cs"/>
            </a:rPr>
            <a:t>2</a:t>
          </a:r>
        </a:p>
        <a:p>
          <a:pPr marL="0" indent="0" algn="ctr"/>
          <a:r>
            <a:rPr lang="en-US" sz="1000" b="1" baseline="0">
              <a:solidFill>
                <a:schemeClr val="lt1"/>
              </a:solidFill>
              <a:effectLst/>
              <a:latin typeface="Aptos Display" panose="020B0004020202020204" pitchFamily="34" charset="0"/>
              <a:ea typeface="+mn-ea"/>
              <a:cs typeface="+mn-cs"/>
            </a:rPr>
            <a:t>Premier Relationships</a:t>
          </a:r>
          <a:endParaRPr lang="en-US" sz="1000" b="1" baseline="30000">
            <a:solidFill>
              <a:schemeClr val="lt1"/>
            </a:solidFill>
            <a:latin typeface="Aptos Display" panose="020B0004020202020204" pitchFamily="34" charset="0"/>
            <a:ea typeface="+mn-ea"/>
            <a:cs typeface="+mn-cs"/>
          </a:endParaRPr>
        </a:p>
      </xdr:txBody>
    </xdr:sp>
    <xdr:clientData/>
  </xdr:twoCellAnchor>
  <xdr:twoCellAnchor>
    <xdr:from>
      <xdr:col>4</xdr:col>
      <xdr:colOff>153455</xdr:colOff>
      <xdr:row>20</xdr:row>
      <xdr:rowOff>171448</xdr:rowOff>
    </xdr:from>
    <xdr:to>
      <xdr:col>5</xdr:col>
      <xdr:colOff>915455</xdr:colOff>
      <xdr:row>23</xdr:row>
      <xdr:rowOff>177163</xdr:rowOff>
    </xdr:to>
    <xdr:sp macro="" textlink="">
      <xdr:nvSpPr>
        <xdr:cNvPr id="7" name="Rectangle: Rounded Corners 6">
          <a:extLst>
            <a:ext uri="{FF2B5EF4-FFF2-40B4-BE49-F238E27FC236}">
              <a16:creationId xmlns:a16="http://schemas.microsoft.com/office/drawing/2014/main" id="{4BF69B1D-768B-4E3E-A852-F6841204AD1A}"/>
            </a:ext>
          </a:extLst>
        </xdr:cNvPr>
        <xdr:cNvSpPr/>
      </xdr:nvSpPr>
      <xdr:spPr>
        <a:xfrm>
          <a:off x="9040280" y="4581523"/>
          <a:ext cx="1828800" cy="551815"/>
        </a:xfrm>
        <a:prstGeom prst="roundRect">
          <a:avLst/>
        </a:prstGeom>
        <a:solidFill>
          <a:srgbClr val="E74C2D"/>
        </a:solidFill>
      </xdr:spPr>
      <xdr:style>
        <a:lnRef idx="3">
          <a:schemeClr val="lt1"/>
        </a:lnRef>
        <a:fillRef idx="1">
          <a:schemeClr val="dk1"/>
        </a:fillRef>
        <a:effectRef idx="1">
          <a:schemeClr val="dk1"/>
        </a:effectRef>
        <a:fontRef idx="minor">
          <a:schemeClr val="lt1"/>
        </a:fontRef>
      </xdr:style>
      <xdr:txBody>
        <a:bodyPr vertOverflow="clip" horzOverflow="clip" rtlCol="0" anchor="ctr"/>
        <a:lstStyle/>
        <a:p>
          <a:pPr marL="0" indent="0" algn="ctr"/>
          <a:r>
            <a:rPr lang="en-US" sz="1400" b="1" baseline="0">
              <a:solidFill>
                <a:schemeClr val="lt1"/>
              </a:solidFill>
              <a:latin typeface="+mn-lt"/>
              <a:ea typeface="+mn-ea"/>
              <a:cs typeface="+mn-cs"/>
            </a:rPr>
            <a:t>The "Drainy 80"</a:t>
          </a:r>
          <a:endParaRPr lang="en-US" sz="1400" b="1" baseline="30000">
            <a:solidFill>
              <a:schemeClr val="lt1"/>
            </a:solidFill>
            <a:latin typeface="+mn-lt"/>
            <a:ea typeface="+mn-ea"/>
            <a:cs typeface="+mn-cs"/>
          </a:endParaRPr>
        </a:p>
        <a:p>
          <a:pPr marL="0" indent="0" algn="ctr"/>
          <a:r>
            <a:rPr lang="en-US" sz="1100" b="1" baseline="0">
              <a:solidFill>
                <a:schemeClr val="lt1"/>
              </a:solidFill>
              <a:latin typeface="+mn-lt"/>
              <a:ea typeface="+mn-ea"/>
              <a:cs typeface="+mn-cs"/>
            </a:rPr>
            <a:t> </a:t>
          </a:r>
          <a:r>
            <a:rPr lang="en-US" sz="900" b="1" baseline="0">
              <a:solidFill>
                <a:schemeClr val="lt1"/>
              </a:solidFill>
              <a:latin typeface="+mn-lt"/>
              <a:ea typeface="+mn-ea"/>
              <a:cs typeface="+mn-cs"/>
            </a:rPr>
            <a:t>Sucking Time and Energry</a:t>
          </a:r>
          <a:endParaRPr lang="en-US" sz="1100" b="1" baseline="0">
            <a:solidFill>
              <a:schemeClr val="lt1"/>
            </a:solidFill>
            <a:latin typeface="+mn-lt"/>
            <a:ea typeface="+mn-ea"/>
            <a:cs typeface="+mn-cs"/>
          </a:endParaRPr>
        </a:p>
      </xdr:txBody>
    </xdr:sp>
    <xdr:clientData/>
  </xdr:twoCellAnchor>
  <xdr:twoCellAnchor editAs="oneCell">
    <xdr:from>
      <xdr:col>8</xdr:col>
      <xdr:colOff>107950</xdr:colOff>
      <xdr:row>0</xdr:row>
      <xdr:rowOff>107950</xdr:rowOff>
    </xdr:from>
    <xdr:to>
      <xdr:col>9</xdr:col>
      <xdr:colOff>400050</xdr:colOff>
      <xdr:row>5</xdr:row>
      <xdr:rowOff>171450</xdr:rowOff>
    </xdr:to>
    <xdr:pic>
      <xdr:nvPicPr>
        <xdr:cNvPr id="8" name="Picture 7" descr="A qr code with a white background&#10;&#10;Description automatically generated">
          <a:extLst>
            <a:ext uri="{FF2B5EF4-FFF2-40B4-BE49-F238E27FC236}">
              <a16:creationId xmlns:a16="http://schemas.microsoft.com/office/drawing/2014/main" id="{D0D2E5C6-3D5F-E117-A960-490387BEA6A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379200" y="107950"/>
          <a:ext cx="1371600" cy="13716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goldfischmethod.com/get-starte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ADB1A-E88E-42D8-8DA9-E5581D218076}">
  <sheetPr>
    <pageSetUpPr fitToPage="1"/>
  </sheetPr>
  <dimension ref="B1:L51"/>
  <sheetViews>
    <sheetView showGridLines="0" tabSelected="1" showWhiteSpace="0" zoomScaleNormal="100" workbookViewId="0">
      <selection activeCell="M8" sqref="M8"/>
    </sheetView>
  </sheetViews>
  <sheetFormatPr defaultColWidth="8.7265625" defaultRowHeight="14.5" x14ac:dyDescent="0.35"/>
  <cols>
    <col min="1" max="1" width="1.81640625" style="1" customWidth="1"/>
    <col min="2" max="2" width="2.54296875" style="1" customWidth="1"/>
    <col min="3" max="3" width="102.81640625" style="2" customWidth="1"/>
    <col min="4" max="4" width="20.08984375" style="3" customWidth="1"/>
    <col min="5" max="5" width="15.26953125" style="3" customWidth="1"/>
    <col min="6" max="6" width="13.81640625" style="3" customWidth="1"/>
    <col min="7" max="7" width="2" style="3" customWidth="1"/>
    <col min="8" max="8" width="3" style="3" customWidth="1"/>
    <col min="9" max="9" width="15.453125" style="1" customWidth="1"/>
    <col min="10" max="10" width="17.7265625" style="1" customWidth="1"/>
    <col min="11" max="16384" width="8.7265625" style="1"/>
  </cols>
  <sheetData>
    <row r="1" spans="2:12" ht="12" customHeight="1" thickBot="1" x14ac:dyDescent="0.4"/>
    <row r="2" spans="2:12" ht="47.5" x14ac:dyDescent="0.35">
      <c r="B2" s="4"/>
      <c r="C2" s="5"/>
      <c r="D2" s="5"/>
      <c r="E2" s="5"/>
      <c r="F2" s="5"/>
      <c r="G2" s="5"/>
      <c r="H2" s="6"/>
    </row>
    <row r="3" spans="2:12" x14ac:dyDescent="0.35">
      <c r="B3" s="7"/>
      <c r="C3" s="8"/>
      <c r="D3" s="9"/>
      <c r="E3" s="9"/>
      <c r="F3" s="9"/>
      <c r="G3" s="9"/>
      <c r="H3" s="10"/>
      <c r="J3" s="3"/>
      <c r="K3" s="3"/>
    </row>
    <row r="4" spans="2:12" s="3" customFormat="1" x14ac:dyDescent="0.35">
      <c r="B4" s="11"/>
      <c r="C4" s="9"/>
      <c r="D4" s="9"/>
      <c r="E4" s="9"/>
      <c r="F4" s="9"/>
      <c r="G4" s="9"/>
      <c r="H4" s="10"/>
      <c r="L4" s="1"/>
    </row>
    <row r="5" spans="2:12" customFormat="1" x14ac:dyDescent="0.35">
      <c r="B5" s="12"/>
      <c r="C5" s="8"/>
      <c r="D5" s="9"/>
      <c r="E5" s="9"/>
      <c r="F5" s="9"/>
      <c r="G5" s="9"/>
      <c r="H5" s="10"/>
      <c r="I5" s="1"/>
      <c r="J5" s="3"/>
      <c r="K5" s="3"/>
      <c r="L5" s="1"/>
    </row>
    <row r="6" spans="2:12" s="3" customFormat="1" ht="21" customHeight="1" x14ac:dyDescent="0.35">
      <c r="B6" s="11"/>
      <c r="C6" s="13"/>
      <c r="D6" s="9"/>
      <c r="E6" s="9"/>
      <c r="F6" s="9"/>
      <c r="G6" s="9"/>
      <c r="H6" s="10"/>
      <c r="L6" s="1"/>
    </row>
    <row r="7" spans="2:12" customFormat="1" ht="39" x14ac:dyDescent="0.95">
      <c r="B7" s="12"/>
      <c r="C7" s="65" t="s">
        <v>0</v>
      </c>
      <c r="D7" s="65"/>
      <c r="E7" s="15"/>
      <c r="F7" s="15"/>
      <c r="G7" s="15"/>
      <c r="H7" s="16"/>
      <c r="I7" s="1"/>
      <c r="J7" s="1"/>
      <c r="K7" s="3"/>
      <c r="L7" s="1"/>
    </row>
    <row r="8" spans="2:12" s="3" customFormat="1" x14ac:dyDescent="0.35">
      <c r="B8" s="11"/>
      <c r="C8" s="17" t="s">
        <v>1</v>
      </c>
      <c r="D8" s="18" t="s">
        <v>2</v>
      </c>
      <c r="E8" s="19"/>
      <c r="F8" s="19"/>
      <c r="G8" s="19"/>
      <c r="H8" s="20"/>
      <c r="L8" s="1"/>
    </row>
    <row r="9" spans="2:12" s="3" customFormat="1" x14ac:dyDescent="0.35">
      <c r="B9" s="11"/>
      <c r="C9" s="21"/>
      <c r="D9" s="22"/>
      <c r="E9" s="21"/>
      <c r="F9" s="21"/>
      <c r="G9" s="21"/>
      <c r="H9" s="23"/>
      <c r="L9" s="1"/>
    </row>
    <row r="10" spans="2:12" s="3" customFormat="1" x14ac:dyDescent="0.35">
      <c r="B10" s="11"/>
      <c r="C10" s="24" t="s">
        <v>3</v>
      </c>
      <c r="D10" s="25"/>
      <c r="E10" s="26" t="s">
        <v>4</v>
      </c>
      <c r="F10" s="26"/>
      <c r="G10" s="26"/>
      <c r="H10" s="20"/>
      <c r="L10" s="1"/>
    </row>
    <row r="11" spans="2:12" s="3" customFormat="1" x14ac:dyDescent="0.35">
      <c r="B11" s="11"/>
      <c r="C11" s="24" t="s">
        <v>5</v>
      </c>
      <c r="D11" s="27"/>
      <c r="E11" s="28" t="s">
        <v>4</v>
      </c>
      <c r="F11" s="28"/>
      <c r="G11" s="28"/>
      <c r="H11" s="29"/>
      <c r="L11" s="1"/>
    </row>
    <row r="12" spans="2:12" customFormat="1" x14ac:dyDescent="0.35">
      <c r="B12" s="12"/>
      <c r="C12" s="24" t="s">
        <v>6</v>
      </c>
      <c r="D12" s="30" t="e">
        <f>D11/D10</f>
        <v>#DIV/0!</v>
      </c>
      <c r="E12" s="31"/>
      <c r="F12" s="31"/>
      <c r="G12" s="31"/>
      <c r="H12" s="32"/>
      <c r="I12" s="1"/>
      <c r="J12" s="1"/>
      <c r="K12" s="1"/>
      <c r="L12" s="1"/>
    </row>
    <row r="13" spans="2:12" customFormat="1" x14ac:dyDescent="0.35">
      <c r="B13" s="12"/>
      <c r="C13" s="33"/>
      <c r="D13" s="31"/>
      <c r="E13" s="31"/>
      <c r="F13" s="31"/>
      <c r="G13" s="31"/>
      <c r="H13" s="32"/>
      <c r="I13" s="34"/>
      <c r="J13" s="1"/>
      <c r="K13" s="1"/>
      <c r="L13" s="1"/>
    </row>
    <row r="14" spans="2:12" s="3" customFormat="1" x14ac:dyDescent="0.35">
      <c r="B14" s="11"/>
      <c r="C14" s="24" t="s">
        <v>7</v>
      </c>
      <c r="D14" s="35">
        <f>0.2*D10</f>
        <v>0</v>
      </c>
      <c r="E14" s="21"/>
      <c r="F14" s="21"/>
      <c r="G14" s="21"/>
      <c r="H14" s="23"/>
    </row>
    <row r="15" spans="2:12" s="3" customFormat="1" x14ac:dyDescent="0.35">
      <c r="B15" s="11"/>
      <c r="C15" s="36" t="s">
        <v>8</v>
      </c>
      <c r="D15" s="37">
        <f>0.8*D11</f>
        <v>0</v>
      </c>
      <c r="E15" s="38"/>
      <c r="F15" s="38"/>
      <c r="G15" s="38"/>
      <c r="H15" s="39"/>
    </row>
    <row r="16" spans="2:12" s="3" customFormat="1" x14ac:dyDescent="0.35">
      <c r="B16" s="11"/>
      <c r="C16" s="36" t="s">
        <v>9</v>
      </c>
      <c r="D16" s="37" t="e">
        <f>D15/D14</f>
        <v>#DIV/0!</v>
      </c>
      <c r="E16" s="38"/>
      <c r="F16" s="38"/>
      <c r="G16" s="38"/>
      <c r="H16" s="39"/>
      <c r="I16" s="1"/>
    </row>
    <row r="17" spans="2:9" s="3" customFormat="1" x14ac:dyDescent="0.35">
      <c r="B17" s="11"/>
      <c r="C17" s="40"/>
      <c r="D17" s="38"/>
      <c r="E17" s="38"/>
      <c r="F17" s="38"/>
      <c r="G17" s="38"/>
      <c r="H17" s="39"/>
      <c r="I17" s="1"/>
    </row>
    <row r="18" spans="2:9" s="3" customFormat="1" x14ac:dyDescent="0.35">
      <c r="B18" s="11"/>
      <c r="C18" s="41" t="s">
        <v>10</v>
      </c>
      <c r="D18" s="42">
        <f>0.04*D10</f>
        <v>0</v>
      </c>
      <c r="E18" s="38"/>
      <c r="F18" s="38"/>
      <c r="G18" s="38"/>
      <c r="H18" s="39"/>
    </row>
    <row r="19" spans="2:9" x14ac:dyDescent="0.35">
      <c r="B19" s="7"/>
      <c r="C19" s="41" t="s">
        <v>11</v>
      </c>
      <c r="D19" s="43">
        <f>0.64*D11</f>
        <v>0</v>
      </c>
      <c r="E19" s="38"/>
      <c r="F19" s="38"/>
      <c r="G19" s="38"/>
      <c r="H19" s="39"/>
    </row>
    <row r="20" spans="2:9" x14ac:dyDescent="0.35">
      <c r="B20" s="7"/>
      <c r="C20" s="41" t="s">
        <v>12</v>
      </c>
      <c r="D20" s="43" t="e">
        <f>D19/D18</f>
        <v>#DIV/0!</v>
      </c>
      <c r="E20" s="21"/>
      <c r="F20" s="21"/>
      <c r="G20" s="21"/>
      <c r="H20" s="23"/>
    </row>
    <row r="21" spans="2:9" x14ac:dyDescent="0.35">
      <c r="B21" s="7"/>
      <c r="C21" s="40"/>
      <c r="D21" s="38"/>
      <c r="E21" s="21"/>
      <c r="F21" s="21"/>
      <c r="G21" s="21"/>
      <c r="H21" s="23"/>
    </row>
    <row r="22" spans="2:9" x14ac:dyDescent="0.35">
      <c r="B22" s="7"/>
      <c r="C22" s="24" t="s">
        <v>13</v>
      </c>
      <c r="D22" s="44">
        <f>0.8*D10</f>
        <v>0</v>
      </c>
      <c r="E22" s="9"/>
      <c r="F22" s="9"/>
      <c r="G22" s="9"/>
      <c r="H22" s="10"/>
    </row>
    <row r="23" spans="2:9" x14ac:dyDescent="0.35">
      <c r="B23" s="7"/>
      <c r="C23" s="36" t="s">
        <v>14</v>
      </c>
      <c r="D23" s="45">
        <f>0.2*(D11)</f>
        <v>0</v>
      </c>
      <c r="E23" s="9"/>
      <c r="F23" s="9"/>
      <c r="G23" s="9"/>
      <c r="H23" s="23"/>
    </row>
    <row r="24" spans="2:9" x14ac:dyDescent="0.35">
      <c r="B24" s="7"/>
      <c r="C24" s="36" t="s">
        <v>15</v>
      </c>
      <c r="D24" s="45" t="e">
        <f>D23/D22</f>
        <v>#DIV/0!</v>
      </c>
      <c r="E24" s="9"/>
      <c r="F24" s="9"/>
      <c r="G24" s="9"/>
      <c r="H24" s="10"/>
    </row>
    <row r="25" spans="2:9" x14ac:dyDescent="0.35">
      <c r="B25" s="7"/>
      <c r="C25" s="9"/>
      <c r="D25" s="9"/>
      <c r="E25" s="9"/>
      <c r="F25" s="9"/>
      <c r="G25" s="9"/>
      <c r="H25" s="10"/>
    </row>
    <row r="26" spans="2:9" ht="39" x14ac:dyDescent="0.95">
      <c r="B26" s="7"/>
      <c r="C26" s="14" t="s">
        <v>16</v>
      </c>
      <c r="D26" s="46"/>
      <c r="E26" s="47"/>
      <c r="F26" s="47"/>
      <c r="G26" s="47"/>
      <c r="H26" s="10"/>
    </row>
    <row r="27" spans="2:9" x14ac:dyDescent="0.35">
      <c r="B27" s="7"/>
      <c r="C27" s="24" t="s">
        <v>17</v>
      </c>
      <c r="D27" s="48">
        <v>45</v>
      </c>
      <c r="E27" s="9"/>
      <c r="F27" s="9"/>
      <c r="G27" s="9"/>
      <c r="H27" s="10"/>
    </row>
    <row r="28" spans="2:9" x14ac:dyDescent="0.35">
      <c r="B28" s="7"/>
      <c r="C28" s="24" t="s">
        <v>18</v>
      </c>
      <c r="D28" s="48">
        <v>30</v>
      </c>
      <c r="E28" s="9"/>
      <c r="F28" s="9"/>
      <c r="G28" s="9"/>
      <c r="H28" s="10"/>
    </row>
    <row r="29" spans="2:9" x14ac:dyDescent="0.35">
      <c r="B29" s="7"/>
      <c r="C29" s="9"/>
      <c r="D29" s="49">
        <f>D27*D28</f>
        <v>1350</v>
      </c>
      <c r="E29" s="9"/>
      <c r="F29" s="9"/>
      <c r="G29" s="9"/>
      <c r="H29" s="10"/>
    </row>
    <row r="30" spans="2:9" ht="39" x14ac:dyDescent="0.4">
      <c r="B30" s="7"/>
      <c r="C30" s="50" t="s">
        <v>19</v>
      </c>
      <c r="D30" s="51" t="s">
        <v>20</v>
      </c>
      <c r="E30" s="51" t="s">
        <v>21</v>
      </c>
      <c r="F30" s="51" t="s">
        <v>22</v>
      </c>
      <c r="G30" s="9"/>
      <c r="H30" s="10"/>
    </row>
    <row r="31" spans="2:9" x14ac:dyDescent="0.35">
      <c r="B31" s="7"/>
      <c r="C31" s="24" t="s">
        <v>23</v>
      </c>
      <c r="D31" s="52">
        <v>0.2</v>
      </c>
      <c r="E31" s="27">
        <f>D$19/(D$31*D$29)</f>
        <v>0</v>
      </c>
      <c r="F31" s="27">
        <f>D19</f>
        <v>0</v>
      </c>
      <c r="G31" s="9"/>
      <c r="H31" s="10"/>
    </row>
    <row r="32" spans="2:9" x14ac:dyDescent="0.35">
      <c r="B32" s="7"/>
      <c r="C32" s="24" t="s">
        <v>24</v>
      </c>
      <c r="D32" s="52">
        <v>0.3</v>
      </c>
      <c r="E32" s="27">
        <f>(D$15-D$19)/(D$32*D$29)</f>
        <v>0</v>
      </c>
      <c r="F32" s="27">
        <f>D15-D19</f>
        <v>0</v>
      </c>
      <c r="G32" s="9"/>
      <c r="H32" s="10"/>
    </row>
    <row r="33" spans="2:8" x14ac:dyDescent="0.35">
      <c r="B33" s="7"/>
      <c r="C33" s="24" t="s">
        <v>25</v>
      </c>
      <c r="D33" s="52">
        <v>0.5</v>
      </c>
      <c r="E33" s="27">
        <f>D$23/(D$33*D$29)</f>
        <v>0</v>
      </c>
      <c r="F33" s="27">
        <f>D23</f>
        <v>0</v>
      </c>
      <c r="G33" s="9"/>
      <c r="H33" s="10"/>
    </row>
    <row r="34" spans="2:8" x14ac:dyDescent="0.35">
      <c r="B34" s="7"/>
      <c r="C34" s="9"/>
      <c r="D34" s="9"/>
      <c r="E34" s="53"/>
      <c r="F34" s="53">
        <f>SUM(F31:F33)</f>
        <v>0</v>
      </c>
      <c r="G34" s="53"/>
      <c r="H34" s="10"/>
    </row>
    <row r="35" spans="2:8" ht="39" x14ac:dyDescent="0.45">
      <c r="B35" s="7"/>
      <c r="C35" s="50" t="s">
        <v>26</v>
      </c>
      <c r="D35" s="51" t="s">
        <v>20</v>
      </c>
      <c r="E35" s="51" t="s">
        <v>21</v>
      </c>
      <c r="F35" s="51" t="s">
        <v>22</v>
      </c>
      <c r="G35" s="54"/>
      <c r="H35" s="10"/>
    </row>
    <row r="36" spans="2:8" x14ac:dyDescent="0.35">
      <c r="B36" s="7"/>
      <c r="C36" s="24" t="s">
        <v>23</v>
      </c>
      <c r="D36" s="52">
        <v>0.4</v>
      </c>
      <c r="E36" s="27">
        <f>E31</f>
        <v>0</v>
      </c>
      <c r="F36" s="27">
        <f>E36*D36*D$29</f>
        <v>0</v>
      </c>
      <c r="G36" s="9"/>
      <c r="H36" s="10"/>
    </row>
    <row r="37" spans="2:8" x14ac:dyDescent="0.35">
      <c r="B37" s="7"/>
      <c r="C37" s="24" t="s">
        <v>24</v>
      </c>
      <c r="D37" s="52">
        <v>0.4</v>
      </c>
      <c r="E37" s="27">
        <f>E32</f>
        <v>0</v>
      </c>
      <c r="F37" s="27">
        <f>(E37*D37*D$29)</f>
        <v>0</v>
      </c>
      <c r="G37" s="9"/>
      <c r="H37" s="10"/>
    </row>
    <row r="38" spans="2:8" x14ac:dyDescent="0.35">
      <c r="B38" s="7"/>
      <c r="C38" s="24" t="s">
        <v>25</v>
      </c>
      <c r="D38" s="52">
        <v>0.2</v>
      </c>
      <c r="E38" s="27">
        <f>E33</f>
        <v>0</v>
      </c>
      <c r="F38" s="27">
        <f>E38*D38*D$29</f>
        <v>0</v>
      </c>
      <c r="G38" s="9"/>
      <c r="H38" s="10"/>
    </row>
    <row r="39" spans="2:8" x14ac:dyDescent="0.35">
      <c r="B39" s="7"/>
      <c r="C39" s="9"/>
      <c r="D39" s="9"/>
      <c r="E39" s="53"/>
      <c r="F39" s="53">
        <f>SUM(F36:F38)</f>
        <v>0</v>
      </c>
      <c r="G39" s="9"/>
      <c r="H39" s="10"/>
    </row>
    <row r="40" spans="2:8" ht="7" customHeight="1" x14ac:dyDescent="0.35">
      <c r="B40" s="7"/>
      <c r="C40" s="9"/>
      <c r="D40" s="9"/>
      <c r="E40" s="9"/>
      <c r="F40" s="53"/>
      <c r="G40" s="9"/>
      <c r="H40" s="10"/>
    </row>
    <row r="41" spans="2:8" x14ac:dyDescent="0.35">
      <c r="B41" s="7"/>
      <c r="C41" s="9"/>
      <c r="D41" s="9"/>
      <c r="E41" s="55" t="s">
        <v>27</v>
      </c>
      <c r="F41" s="53">
        <f>-1*F42</f>
        <v>0</v>
      </c>
      <c r="G41" s="9"/>
      <c r="H41" s="10"/>
    </row>
    <row r="42" spans="2:8" x14ac:dyDescent="0.35">
      <c r="B42" s="7"/>
      <c r="C42" s="9"/>
      <c r="D42" s="9"/>
      <c r="E42" s="55" t="s">
        <v>28</v>
      </c>
      <c r="F42" s="53">
        <f>F39-F34</f>
        <v>0</v>
      </c>
      <c r="G42" s="9"/>
      <c r="H42" s="10"/>
    </row>
    <row r="43" spans="2:8" x14ac:dyDescent="0.35">
      <c r="B43" s="7"/>
      <c r="C43" s="9"/>
      <c r="D43" s="49"/>
      <c r="E43" s="56" t="s">
        <v>29</v>
      </c>
      <c r="F43" s="57" t="e">
        <f>((F39-F34)/F34)</f>
        <v>#DIV/0!</v>
      </c>
      <c r="G43" s="9"/>
      <c r="H43" s="10"/>
    </row>
    <row r="44" spans="2:8" ht="39" x14ac:dyDescent="0.95">
      <c r="B44" s="7"/>
      <c r="C44" s="50" t="s">
        <v>30</v>
      </c>
      <c r="D44" s="58"/>
      <c r="E44" s="9"/>
      <c r="F44" s="9"/>
      <c r="G44" s="9"/>
      <c r="H44" s="10"/>
    </row>
    <row r="45" spans="2:8" x14ac:dyDescent="0.35">
      <c r="B45" s="7"/>
      <c r="C45" s="59" t="s">
        <v>31</v>
      </c>
      <c r="D45" s="66" t="e">
        <f>D20+(3*D16)</f>
        <v>#DIV/0!</v>
      </c>
      <c r="E45" s="66"/>
      <c r="F45" s="66"/>
      <c r="G45" s="9"/>
      <c r="H45" s="10"/>
    </row>
    <row r="46" spans="2:8" x14ac:dyDescent="0.35">
      <c r="B46" s="7"/>
      <c r="C46" s="60" t="s">
        <v>32</v>
      </c>
      <c r="D46" s="67" t="str">
        <f>ROUND((0.5*D18),0) &amp; " high quality referrals"</f>
        <v>0 high quality referrals</v>
      </c>
      <c r="E46" s="67"/>
      <c r="F46" s="67"/>
      <c r="G46" s="9"/>
      <c r="H46" s="10"/>
    </row>
    <row r="47" spans="2:8" x14ac:dyDescent="0.35">
      <c r="B47" s="7"/>
      <c r="C47" s="60" t="s">
        <v>33</v>
      </c>
      <c r="D47" s="67" t="str">
        <f>ROUND((0.25*0.2*D10),0) &amp; " new business cases"</f>
        <v>0 new business cases</v>
      </c>
      <c r="E47" s="67"/>
      <c r="F47" s="67"/>
      <c r="G47" s="9"/>
      <c r="H47" s="10"/>
    </row>
    <row r="48" spans="2:8" x14ac:dyDescent="0.35">
      <c r="B48" s="7"/>
      <c r="C48" s="60" t="s">
        <v>34</v>
      </c>
      <c r="D48" s="67" t="str">
        <f>ROUND(D18,0) &amp; " testimonials"</f>
        <v>0 testimonials</v>
      </c>
      <c r="E48" s="67"/>
      <c r="F48" s="67"/>
      <c r="G48" s="9"/>
      <c r="H48" s="10"/>
    </row>
    <row r="49" spans="2:8" x14ac:dyDescent="0.35">
      <c r="B49" s="7"/>
      <c r="C49" s="8"/>
      <c r="D49" s="9"/>
      <c r="E49" s="9"/>
      <c r="F49" s="9"/>
      <c r="G49" s="9"/>
      <c r="H49" s="10"/>
    </row>
    <row r="50" spans="2:8" x14ac:dyDescent="0.35">
      <c r="B50" s="7"/>
      <c r="C50" s="8"/>
      <c r="D50" s="68" t="s">
        <v>35</v>
      </c>
      <c r="E50" s="69"/>
      <c r="F50" s="69"/>
      <c r="G50" s="9"/>
      <c r="H50" s="10"/>
    </row>
    <row r="51" spans="2:8" ht="15" thickBot="1" x14ac:dyDescent="0.4">
      <c r="B51" s="61"/>
      <c r="C51" s="62"/>
      <c r="D51" s="63"/>
      <c r="E51" s="63"/>
      <c r="F51" s="63"/>
      <c r="G51" s="63"/>
      <c r="H51" s="64"/>
    </row>
  </sheetData>
  <mergeCells count="6">
    <mergeCell ref="D50:F50"/>
    <mergeCell ref="C7:D7"/>
    <mergeCell ref="D45:F45"/>
    <mergeCell ref="D46:F46"/>
    <mergeCell ref="D47:F47"/>
    <mergeCell ref="D48:F48"/>
  </mergeCells>
  <conditionalFormatting sqref="F41:F43">
    <cfRule type="cellIs" dxfId="1" priority="1" operator="lessThan">
      <formula>0</formula>
    </cfRule>
    <cfRule type="cellIs" dxfId="0" priority="2" operator="greaterThan">
      <formula>0</formula>
    </cfRule>
  </conditionalFormatting>
  <hyperlinks>
    <hyperlink ref="D50" r:id="rId1" xr:uid="{192B6B35-0121-4B89-BF32-D30BF80EB5CA}"/>
  </hyperlinks>
  <printOptions horizontalCentered="1" verticalCentered="1"/>
  <pageMargins left="0" right="0" top="0.5" bottom="0.5" header="0.3" footer="0.3"/>
  <pageSetup scale="58"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Client Segmentation ROI Calc</vt:lpstr>
      <vt:lpstr>'Client Segmentation ROI Calc'!Print_Area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Fischer, Erik</dc:creator>
  <cp:lastModifiedBy>Fischer, Erik</cp:lastModifiedBy>
  <cp:lastPrinted>2025-02-04T20:13:39Z</cp:lastPrinted>
  <dcterms:created xsi:type="dcterms:W3CDTF">2025-02-04T20:13:05Z</dcterms:created>
  <dcterms:modified xsi:type="dcterms:W3CDTF">2025-03-25T13:15:06Z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f1df539-6093-4ec5-baaa-eb0dcc11254e_Enabled">
    <vt:lpwstr>true</vt:lpwstr>
  </property>
  <property fmtid="{D5CDD505-2E9C-101B-9397-08002B2CF9AE}" pid="3" name="MSIP_Label_1f1df539-6093-4ec5-baaa-eb0dcc11254e_SetDate">
    <vt:lpwstr>2025-02-04T20:13:47Z</vt:lpwstr>
  </property>
  <property fmtid="{D5CDD505-2E9C-101B-9397-08002B2CF9AE}" pid="4" name="MSIP_Label_1f1df539-6093-4ec5-baaa-eb0dcc11254e_Method">
    <vt:lpwstr>Standard</vt:lpwstr>
  </property>
  <property fmtid="{D5CDD505-2E9C-101B-9397-08002B2CF9AE}" pid="5" name="MSIP_Label_1f1df539-6093-4ec5-baaa-eb0dcc11254e_Name">
    <vt:lpwstr>General</vt:lpwstr>
  </property>
  <property fmtid="{D5CDD505-2E9C-101B-9397-08002B2CF9AE}" pid="6" name="MSIP_Label_1f1df539-6093-4ec5-baaa-eb0dcc11254e_SiteId">
    <vt:lpwstr>649fc29a-ece3-4a3b-a3c1-680a2f035a6e</vt:lpwstr>
  </property>
  <property fmtid="{D5CDD505-2E9C-101B-9397-08002B2CF9AE}" pid="7" name="MSIP_Label_1f1df539-6093-4ec5-baaa-eb0dcc11254e_ActionId">
    <vt:lpwstr>e7f13aed-070b-48cb-9b98-5c1329fff9b5</vt:lpwstr>
  </property>
  <property fmtid="{D5CDD505-2E9C-101B-9397-08002B2CF9AE}" pid="8" name="MSIP_Label_1f1df539-6093-4ec5-baaa-eb0dcc11254e_ContentBits">
    <vt:lpwstr>0</vt:lpwstr>
  </property>
</Properties>
</file>